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85" activeTab="2"/>
  </bookViews>
  <sheets>
    <sheet name="樞1" sheetId="5" r:id="rId1"/>
    <sheet name="樞2" sheetId="6" r:id="rId2"/>
    <sheet name="工作表1" sheetId="1" r:id="rId3"/>
  </sheets>
  <calcPr calcId="162913"/>
  <pivotCaches>
    <pivotCache cacheId="0" r:id="rId4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<sst xmlns="http://schemas.openxmlformats.org/spreadsheetml/2006/main" count="73" uniqueCount="23">
  <si>
    <t xml:space="preserve">20220110EXCEL樞鈕分析表(Pivot Table) </t>
    <phoneticPr fontId="1" type="noConversion"/>
  </si>
  <si>
    <t>年度</t>
  </si>
  <si>
    <t>班級</t>
  </si>
  <si>
    <t>通過率</t>
  </si>
  <si>
    <t>學科通
過人數</t>
    <phoneticPr fontId="1" type="noConversion"/>
  </si>
  <si>
    <t>術科通
過人數</t>
    <phoneticPr fontId="1" type="noConversion"/>
  </si>
  <si>
    <t>報考
人數</t>
    <phoneticPr fontId="1" type="noConversion"/>
  </si>
  <si>
    <t>檢定
類別</t>
    <phoneticPr fontId="1" type="noConversion"/>
  </si>
  <si>
    <t>忠</t>
  </si>
  <si>
    <t>忠</t>
    <phoneticPr fontId="1" type="noConversion"/>
  </si>
  <si>
    <t>孝</t>
  </si>
  <si>
    <t>孝</t>
    <phoneticPr fontId="1" type="noConversion"/>
  </si>
  <si>
    <t>軟體設計丙</t>
  </si>
  <si>
    <t>軟體設計丙</t>
    <phoneticPr fontId="1" type="noConversion"/>
  </si>
  <si>
    <t>軟體應用乙</t>
  </si>
  <si>
    <t>軟體應用乙</t>
    <phoneticPr fontId="1" type="noConversion"/>
  </si>
  <si>
    <t>軟體應用丙</t>
  </si>
  <si>
    <t>軟體應用丙</t>
    <phoneticPr fontId="1" type="noConversion"/>
  </si>
  <si>
    <t>列標籤</t>
  </si>
  <si>
    <t>總計</t>
  </si>
  <si>
    <t>加總 - 通過率</t>
  </si>
  <si>
    <t>加總 - 術科通
過人數</t>
  </si>
  <si>
    <t>加總 - 報考
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</si>
</sst>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rgb="FFFF0000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color rgb="FFFF0000"/>
      <name val="新細明體"/>
      <family val="2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pivotButton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2"/>
    </xf>
  </cellXfs>
  <cellStyles count="1">
    <cellStyle name="一般" xfId="0" builtinId="0"/>
  </cellStyles>
  <dxfs count="1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6" formatCode="0.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7" formatCode="0.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8" formatCode="0.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79" formatCode="0.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numFmt numFmtId="180" formatCode="0.0000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79998168889431442"/>
        </patternFill>
      </fill>
    </dxf>
    <dxf>
      <alignment horizontal="center" readingOrder="0"/>
    </dxf>
    <dxf>
      <fill>
        <patternFill patternType="solid">
          <bgColor theme="8" tint="0.79998168889431442"/>
        </patternFill>
      </fill>
    </dxf>
    <dxf>
      <alignment horizontal="center" readingOrder="0"/>
    </dxf>
    <dxf>
      <numFmt numFmtId="2" formatCode="0.00"/>
    </dxf>
    <dxf>
      <numFmt numFmtId="176" formatCode="0.000"/>
    </dxf>
    <dxf>
      <numFmt numFmtId="177" formatCode="0.0000"/>
    </dxf>
    <dxf>
      <numFmt numFmtId="178" formatCode="0.00000"/>
    </dxf>
    <dxf>
      <numFmt numFmtId="179" formatCode="0.000000"/>
    </dxf>
    <dxf>
      <numFmt numFmtId="178" formatCode="0.00000"/>
    </dxf>
    <dxf>
      <numFmt numFmtId="177" formatCode="0.0000"/>
    </dxf>
    <dxf>
      <fill>
        <patternFill patternType="solid">
          <bgColor theme="8" tint="0.79998168889431442"/>
        </patternFill>
      </fill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205052</xdr:colOff>
      <xdr:row>2</xdr:row>
      <xdr:rowOff>154781</xdr:rowOff>
    </xdr:from>
    <xdr:to>
      <xdr:col>17</xdr:col>
      <xdr:colOff>583406</xdr:colOff>
      <xdr:row>15</xdr:row>
      <xdr:rowOff>369094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1771" y="1381125"/>
          <a:ext cx="7283979" cy="5476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83670</xdr:rowOff>
    </xdr:from>
    <xdr:to>
      <xdr:col>17</xdr:col>
      <xdr:colOff>559592</xdr:colOff>
      <xdr:row>34</xdr:row>
      <xdr:rowOff>250031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82201"/>
          <a:ext cx="15501936" cy="70481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728.448469560186" createdVersion="6" refreshedVersion="6" minRefreshableVersion="3" recordCount="14">
  <cacheSource type="worksheet">
    <worksheetSource ref="A2:G16" sheet="工作表1"/>
  </cacheSource>
  <cacheFields count="7">
    <cacheField name="年度" numFmtId="0">
      <sharedItems containsSemiMixedTypes="0" containsString="0" containsNumber="1" containsInteger="1" minValue="105" maxValue="107" count="3">
        <n v="107"/>
        <n v="106"/>
        <n v="105"/>
      </sharedItems>
    </cacheField>
    <cacheField name="班級" numFmtId="0">
      <sharedItems count="2">
        <s v="忠"/>
        <s v="孝"/>
      </sharedItems>
    </cacheField>
    <cacheField name="檢定_x000a_類別" numFmtId="0">
      <sharedItems count="3">
        <s v="軟體設計丙"/>
        <s v="軟體應用丙"/>
        <s v="軟體應用乙"/>
      </sharedItems>
    </cacheField>
    <cacheField name="報考_x000a_人數" numFmtId="0">
      <sharedItems containsSemiMixedTypes="0" containsString="0" containsNumber="1" containsInteger="1" minValue="15" maxValue="35"/>
    </cacheField>
    <cacheField name="學科通_x000a_過人數" numFmtId="0">
      <sharedItems containsSemiMixedTypes="0" containsString="0" containsNumber="1" containsInteger="1" minValue="13" maxValue="32"/>
    </cacheField>
    <cacheField name="術科通_x000a_過人數" numFmtId="0">
      <sharedItems containsSemiMixedTypes="0" containsString="0" containsNumber="1" containsInteger="1" minValue="5" maxValue="30"/>
    </cacheField>
    <cacheField name="通過率" numFmtId="9">
      <sharedItems containsSemiMixedTypes="0" containsString="0" containsNumber="1" minValue="0.33333333333333331" maxValue="0.666666666666666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n v="35"/>
    <n v="20"/>
    <n v="30"/>
    <n v="0.5714285714285714"/>
  </r>
  <r>
    <x v="0"/>
    <x v="0"/>
    <x v="1"/>
    <n v="30"/>
    <n v="28"/>
    <n v="20"/>
    <n v="0.66666666666666663"/>
  </r>
  <r>
    <x v="0"/>
    <x v="0"/>
    <x v="2"/>
    <n v="20"/>
    <n v="18"/>
    <n v="10"/>
    <n v="0.5"/>
  </r>
  <r>
    <x v="1"/>
    <x v="0"/>
    <x v="0"/>
    <n v="34"/>
    <n v="19"/>
    <n v="29"/>
    <n v="0.55882352941176472"/>
  </r>
  <r>
    <x v="1"/>
    <x v="0"/>
    <x v="1"/>
    <n v="29"/>
    <n v="27"/>
    <n v="19"/>
    <n v="0.65517241379310343"/>
  </r>
  <r>
    <x v="1"/>
    <x v="0"/>
    <x v="2"/>
    <n v="19"/>
    <n v="17"/>
    <n v="9"/>
    <n v="0.47368421052631576"/>
  </r>
  <r>
    <x v="2"/>
    <x v="0"/>
    <x v="0"/>
    <n v="30"/>
    <n v="15"/>
    <n v="25"/>
    <n v="0.5"/>
  </r>
  <r>
    <x v="2"/>
    <x v="1"/>
    <x v="1"/>
    <n v="25"/>
    <n v="32"/>
    <n v="15"/>
    <n v="0.6"/>
  </r>
  <r>
    <x v="2"/>
    <x v="1"/>
    <x v="2"/>
    <n v="15"/>
    <n v="13"/>
    <n v="5"/>
    <n v="0.33333333333333331"/>
  </r>
  <r>
    <x v="0"/>
    <x v="1"/>
    <x v="2"/>
    <n v="20"/>
    <n v="18"/>
    <n v="10"/>
    <n v="0.5"/>
  </r>
  <r>
    <x v="1"/>
    <x v="1"/>
    <x v="0"/>
    <n v="34"/>
    <n v="19"/>
    <n v="29"/>
    <n v="0.55882352941176472"/>
  </r>
  <r>
    <x v="1"/>
    <x v="1"/>
    <x v="1"/>
    <n v="29"/>
    <n v="27"/>
    <n v="19"/>
    <n v="0.65517241379310343"/>
  </r>
  <r>
    <x v="1"/>
    <x v="1"/>
    <x v="2"/>
    <n v="19"/>
    <n v="17"/>
    <n v="9"/>
    <n v="0.47368421052631576"/>
  </r>
  <r>
    <x v="2"/>
    <x v="1"/>
    <x v="0"/>
    <n v="30"/>
    <n v="15"/>
    <n v="25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6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 chartFormat="1">
  <location ref="A3:C12" firstHeaderRow="0" firstDataRow="1" firstDataCol="1"/>
  <pivotFields count="7">
    <pivotField showAll="0"/>
    <pivotField axis="axisRow" showAll="0">
      <items count="3">
        <item x="1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dataField="1" numFmtId="9" showAll="0"/>
  </pivotFields>
  <rowFields count="2">
    <field x="1"/>
    <field x="2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加總 - 術科通_x000a_過人數" fld="5" baseField="0" baseItem="0"/>
    <dataField name="加總 - 通過率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7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 chartFormat="1">
  <location ref="A3:D27" firstHeaderRow="0" firstDataRow="1" firstDataCol="1"/>
  <pivotFields count="7">
    <pivotField axis="axisRow" showAll="0">
      <items count="4">
        <item x="2"/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dataField="1" showAll="0"/>
    <pivotField dataField="1" numFmtId="9" showAll="0"/>
  </pivotFields>
  <rowFields count="3">
    <field x="0"/>
    <field x="1"/>
    <field x="2"/>
  </rowFields>
  <rowItems count="24">
    <i>
      <x/>
    </i>
    <i r="1">
      <x/>
    </i>
    <i r="2">
      <x/>
    </i>
    <i r="2">
      <x v="1"/>
    </i>
    <i r="2">
      <x v="2"/>
    </i>
    <i r="1">
      <x v="1"/>
    </i>
    <i r="2">
      <x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>
      <x v="2"/>
    </i>
    <i r="1">
      <x/>
    </i>
    <i r="2">
      <x v="1"/>
    </i>
    <i r="1">
      <x v="1"/>
    </i>
    <i r="2">
      <x/>
    </i>
    <i r="2">
      <x v="1"/>
    </i>
    <i r="2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加總 - 術科通_x000a_過人數" fld="5" baseField="0" baseItem="0"/>
    <dataField name="加總 - 通過率" fld="6" baseField="0" baseItem="0"/>
    <dataField name="加總 - 報考_x000a_人數" fld="3" baseField="0" baseItem="0"/>
  </dataFields>
  <formats count="165"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0" type="button" dataOnly="0" labelOnly="1" outline="0" axis="axisRow" fieldPosition="0"/>
    </format>
    <format dxfId="161">
      <pivotArea dataOnly="0" labelOnly="1" fieldPosition="0">
        <references count="1">
          <reference field="0" count="0"/>
        </references>
      </pivotArea>
    </format>
    <format dxfId="160">
      <pivotArea dataOnly="0" labelOnly="1" grandRow="1" outline="0" fieldPosition="0"/>
    </format>
    <format dxfId="159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58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57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55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54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53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5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51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0" type="button" dataOnly="0" labelOnly="1" outline="0" axis="axisRow" fieldPosition="0"/>
    </format>
    <format dxfId="146">
      <pivotArea dataOnly="0" labelOnly="1" fieldPosition="0">
        <references count="1">
          <reference field="0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43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4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41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40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39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38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37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36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33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31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5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4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2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21">
      <pivotArea collapsedLevelsAreSubtotals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20">
      <pivotArea collapsedLevelsAreSubtotals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19">
      <pivotArea collapsedLevelsAreSubtotals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18">
      <pivotArea collapsedLevelsAreSubtotals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17">
      <pivotArea collapsedLevelsAreSubtotals="1" fieldPosition="0">
        <references count="1">
          <reference field="0" count="1">
            <x v="1"/>
          </reference>
        </references>
      </pivotArea>
    </format>
    <format dxfId="116">
      <pivotArea collapsedLevelsAreSubtotals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15">
      <pivotArea collapsedLevelsAreSubtotals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14">
      <pivotArea collapsedLevelsAreSubtotals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13">
      <pivotArea collapsedLevelsAreSubtotals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12">
      <pivotArea collapsedLevelsAreSubtotals="1" fieldPosition="0">
        <references count="1">
          <reference field="0" count="1">
            <x v="2"/>
          </reference>
        </references>
      </pivotArea>
    </format>
    <format dxfId="111">
      <pivotArea collapsedLevelsAreSubtotals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10">
      <pivotArea collapsedLevelsAreSubtotals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09">
      <pivotArea collapsedLevelsAreSubtotals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08">
      <pivotArea collapsedLevelsAreSubtotals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0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"/>
          </reference>
        </references>
      </pivotArea>
    </format>
    <format dxfId="10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03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10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9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8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0"/>
          </reference>
        </references>
      </pivotArea>
    </format>
    <format dxfId="9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"/>
          </reference>
        </references>
      </pivotArea>
    </format>
    <format dxfId="9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9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9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"/>
          </reference>
        </references>
      </pivotArea>
    </format>
    <format dxfId="8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8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8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83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0"/>
          </reference>
        </references>
      </pivotArea>
    </format>
    <format dxfId="8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"/>
          </reference>
        </references>
      </pivotArea>
    </format>
    <format dxfId="7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7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7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7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"/>
          </reference>
        </references>
      </pivotArea>
    </format>
    <format dxfId="7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73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7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6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68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0"/>
          </reference>
        </references>
      </pivotArea>
    </format>
    <format dxfId="6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"/>
          </reference>
        </references>
      </pivotArea>
    </format>
    <format dxfId="6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6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6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"/>
          </reference>
        </references>
      </pivotArea>
    </format>
    <format dxfId="5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5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5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5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53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0"/>
          </reference>
        </references>
      </pivotArea>
    </format>
    <format dxfId="5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"/>
          </reference>
        </references>
      </pivotArea>
    </format>
    <format dxfId="4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4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"/>
          </reference>
        </references>
      </pivotArea>
    </format>
    <format dxfId="4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4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8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0"/>
          </reference>
        </references>
      </pivotArea>
    </format>
    <format dxfId="3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"/>
          </reference>
        </references>
      </pivotArea>
    </format>
    <format dxfId="3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3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"/>
          </reference>
        </references>
      </pivotArea>
    </format>
    <format dxfId="2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26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4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0"/>
          </reference>
        </references>
      </pivotArea>
    </format>
    <format dxfId="21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"/>
          </reference>
        </references>
      </pivotArea>
    </format>
    <format dxfId="19">
      <pivotArea collapsedLevelsAreSubtotals="1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8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7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6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4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zoomScale="210" zoomScaleNormal="210" workbookViewId="0">
      <selection activeCell="C7" sqref="C7"/>
    </sheetView>
  </sheetViews>
  <sheetFormatPr defaultRowHeight="16.5" x14ac:dyDescent="0.25"/>
  <cols>
    <col min="1" max="1" width="15.5" customWidth="1"/>
    <col min="2" max="2" width="22.625" bestFit="1" customWidth="1"/>
    <col min="3" max="3" width="14.875" bestFit="1" customWidth="1"/>
  </cols>
  <sheetData>
    <row r="3" spans="1:3" x14ac:dyDescent="0.25">
      <c r="A3" s="10" t="s">
        <v>18</v>
      </c>
      <c r="B3" t="s">
        <v>21</v>
      </c>
      <c r="C3" t="s">
        <v>20</v>
      </c>
    </row>
    <row r="4" spans="1:3" x14ac:dyDescent="0.25">
      <c r="A4" s="11" t="s">
        <v>10</v>
      </c>
      <c r="B4" s="13">
        <v>112</v>
      </c>
      <c r="C4" s="13">
        <v>3.6210134870645168</v>
      </c>
    </row>
    <row r="5" spans="1:3" x14ac:dyDescent="0.25">
      <c r="A5" s="12" t="s">
        <v>12</v>
      </c>
      <c r="B5" s="13">
        <v>54</v>
      </c>
      <c r="C5" s="13">
        <v>1.0588235294117647</v>
      </c>
    </row>
    <row r="6" spans="1:3" x14ac:dyDescent="0.25">
      <c r="A6" s="12" t="s">
        <v>14</v>
      </c>
      <c r="B6" s="13">
        <v>24</v>
      </c>
      <c r="C6" s="13">
        <v>1.307017543859649</v>
      </c>
    </row>
    <row r="7" spans="1:3" x14ac:dyDescent="0.25">
      <c r="A7" s="12" t="s">
        <v>16</v>
      </c>
      <c r="B7" s="13">
        <v>34</v>
      </c>
      <c r="C7" s="13">
        <v>1.2551724137931033</v>
      </c>
    </row>
    <row r="8" spans="1:3" x14ac:dyDescent="0.25">
      <c r="A8" s="11" t="s">
        <v>8</v>
      </c>
      <c r="B8" s="13">
        <v>142</v>
      </c>
      <c r="C8" s="13">
        <v>3.9257753918264218</v>
      </c>
    </row>
    <row r="9" spans="1:3" x14ac:dyDescent="0.25">
      <c r="A9" s="12" t="s">
        <v>12</v>
      </c>
      <c r="B9" s="13">
        <v>84</v>
      </c>
      <c r="C9" s="13">
        <v>1.6302521008403361</v>
      </c>
    </row>
    <row r="10" spans="1:3" x14ac:dyDescent="0.25">
      <c r="A10" s="12" t="s">
        <v>14</v>
      </c>
      <c r="B10" s="13">
        <v>19</v>
      </c>
      <c r="C10" s="13">
        <v>0.97368421052631571</v>
      </c>
    </row>
    <row r="11" spans="1:3" x14ac:dyDescent="0.25">
      <c r="A11" s="12" t="s">
        <v>16</v>
      </c>
      <c r="B11" s="13">
        <v>39</v>
      </c>
      <c r="C11" s="13">
        <v>1.3218390804597702</v>
      </c>
    </row>
    <row r="12" spans="1:3" x14ac:dyDescent="0.25">
      <c r="A12" s="11" t="s">
        <v>19</v>
      </c>
      <c r="B12" s="13">
        <v>254</v>
      </c>
      <c r="C12" s="13">
        <v>7.546788878890939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zoomScale="70" zoomScaleNormal="70" workbookViewId="0">
      <selection activeCell="A13" sqref="A13:XFD13"/>
    </sheetView>
  </sheetViews>
  <sheetFormatPr defaultRowHeight="27.75" x14ac:dyDescent="0.25"/>
  <cols>
    <col min="1" max="1" width="33.125" style="15" customWidth="1"/>
    <col min="2" max="2" width="38.875" style="15" customWidth="1"/>
    <col min="3" max="3" width="28.375" style="15" customWidth="1"/>
    <col min="4" max="4" width="30.875" style="15" customWidth="1"/>
    <col min="5" max="5" width="17.875" style="15" bestFit="1" customWidth="1"/>
    <col min="6" max="6" width="14.875" style="15" bestFit="1" customWidth="1"/>
    <col min="7" max="16384" width="9" style="15"/>
  </cols>
  <sheetData>
    <row r="3" spans="1:4" x14ac:dyDescent="0.25">
      <c r="A3" s="16" t="s">
        <v>18</v>
      </c>
      <c r="B3" s="17" t="s">
        <v>21</v>
      </c>
      <c r="C3" s="17" t="s">
        <v>20</v>
      </c>
      <c r="D3" s="17" t="s">
        <v>22</v>
      </c>
    </row>
    <row r="4" spans="1:4" x14ac:dyDescent="0.25">
      <c r="A4" s="18">
        <v>105</v>
      </c>
      <c r="B4" s="19">
        <v>70</v>
      </c>
      <c r="C4" s="20">
        <v>1.9333333333333331</v>
      </c>
      <c r="D4" s="19">
        <v>100</v>
      </c>
    </row>
    <row r="5" spans="1:4" x14ac:dyDescent="0.25">
      <c r="A5" s="21" t="s">
        <v>10</v>
      </c>
      <c r="B5" s="22">
        <v>45</v>
      </c>
      <c r="C5" s="23">
        <v>1.4333333333333331</v>
      </c>
      <c r="D5" s="22">
        <v>70</v>
      </c>
    </row>
    <row r="6" spans="1:4" x14ac:dyDescent="0.25">
      <c r="A6" s="24" t="s">
        <v>12</v>
      </c>
      <c r="B6" s="22">
        <v>25</v>
      </c>
      <c r="C6" s="23">
        <v>0.5</v>
      </c>
      <c r="D6" s="22">
        <v>30</v>
      </c>
    </row>
    <row r="7" spans="1:4" x14ac:dyDescent="0.25">
      <c r="A7" s="24" t="s">
        <v>14</v>
      </c>
      <c r="B7" s="22">
        <v>5</v>
      </c>
      <c r="C7" s="23">
        <v>0.33333333333333331</v>
      </c>
      <c r="D7" s="22">
        <v>15</v>
      </c>
    </row>
    <row r="8" spans="1:4" x14ac:dyDescent="0.25">
      <c r="A8" s="24" t="s">
        <v>16</v>
      </c>
      <c r="B8" s="22">
        <v>15</v>
      </c>
      <c r="C8" s="23">
        <v>0.6</v>
      </c>
      <c r="D8" s="22">
        <v>25</v>
      </c>
    </row>
    <row r="9" spans="1:4" x14ac:dyDescent="0.25">
      <c r="A9" s="21" t="s">
        <v>8</v>
      </c>
      <c r="B9" s="22">
        <v>25</v>
      </c>
      <c r="C9" s="23">
        <v>0.5</v>
      </c>
      <c r="D9" s="22">
        <v>30</v>
      </c>
    </row>
    <row r="10" spans="1:4" x14ac:dyDescent="0.25">
      <c r="A10" s="24" t="s">
        <v>12</v>
      </c>
      <c r="B10" s="22">
        <v>25</v>
      </c>
      <c r="C10" s="23">
        <v>0.5</v>
      </c>
      <c r="D10" s="22">
        <v>30</v>
      </c>
    </row>
    <row r="11" spans="1:4" x14ac:dyDescent="0.25">
      <c r="A11" s="18">
        <v>106</v>
      </c>
      <c r="B11" s="22">
        <v>114</v>
      </c>
      <c r="C11" s="23">
        <v>3.3753603074623681</v>
      </c>
      <c r="D11" s="22">
        <v>164</v>
      </c>
    </row>
    <row r="12" spans="1:4" x14ac:dyDescent="0.25">
      <c r="A12" s="21" t="s">
        <v>10</v>
      </c>
      <c r="B12" s="22">
        <v>57</v>
      </c>
      <c r="C12" s="23">
        <v>1.6876801537311839</v>
      </c>
      <c r="D12" s="22">
        <v>82</v>
      </c>
    </row>
    <row r="13" spans="1:4" x14ac:dyDescent="0.25">
      <c r="A13" s="24" t="s">
        <v>12</v>
      </c>
      <c r="B13" s="22">
        <v>29</v>
      </c>
      <c r="C13" s="23">
        <v>0.55882352941176472</v>
      </c>
      <c r="D13" s="22">
        <v>34</v>
      </c>
    </row>
    <row r="14" spans="1:4" x14ac:dyDescent="0.25">
      <c r="A14" s="24" t="s">
        <v>14</v>
      </c>
      <c r="B14" s="22">
        <v>9</v>
      </c>
      <c r="C14" s="23">
        <v>0.47368421052631576</v>
      </c>
      <c r="D14" s="22">
        <v>19</v>
      </c>
    </row>
    <row r="15" spans="1:4" x14ac:dyDescent="0.25">
      <c r="A15" s="24" t="s">
        <v>16</v>
      </c>
      <c r="B15" s="22">
        <v>19</v>
      </c>
      <c r="C15" s="23">
        <v>0.65517241379310343</v>
      </c>
      <c r="D15" s="22">
        <v>29</v>
      </c>
    </row>
    <row r="16" spans="1:4" x14ac:dyDescent="0.25">
      <c r="A16" s="21" t="s">
        <v>8</v>
      </c>
      <c r="B16" s="22">
        <v>57</v>
      </c>
      <c r="C16" s="23">
        <v>1.6876801537311839</v>
      </c>
      <c r="D16" s="22">
        <v>82</v>
      </c>
    </row>
    <row r="17" spans="1:4" x14ac:dyDescent="0.25">
      <c r="A17" s="24" t="s">
        <v>12</v>
      </c>
      <c r="B17" s="22">
        <v>29</v>
      </c>
      <c r="C17" s="23">
        <v>0.55882352941176472</v>
      </c>
      <c r="D17" s="22">
        <v>34</v>
      </c>
    </row>
    <row r="18" spans="1:4" x14ac:dyDescent="0.25">
      <c r="A18" s="24" t="s">
        <v>14</v>
      </c>
      <c r="B18" s="22">
        <v>9</v>
      </c>
      <c r="C18" s="23">
        <v>0.47368421052631576</v>
      </c>
      <c r="D18" s="22">
        <v>19</v>
      </c>
    </row>
    <row r="19" spans="1:4" x14ac:dyDescent="0.25">
      <c r="A19" s="24" t="s">
        <v>16</v>
      </c>
      <c r="B19" s="22">
        <v>19</v>
      </c>
      <c r="C19" s="23">
        <v>0.65517241379310343</v>
      </c>
      <c r="D19" s="22">
        <v>29</v>
      </c>
    </row>
    <row r="20" spans="1:4" x14ac:dyDescent="0.25">
      <c r="A20" s="18">
        <v>107</v>
      </c>
      <c r="B20" s="22">
        <v>70</v>
      </c>
      <c r="C20" s="23">
        <v>2.2380952380952381</v>
      </c>
      <c r="D20" s="22">
        <v>105</v>
      </c>
    </row>
    <row r="21" spans="1:4" x14ac:dyDescent="0.25">
      <c r="A21" s="21" t="s">
        <v>10</v>
      </c>
      <c r="B21" s="22">
        <v>10</v>
      </c>
      <c r="C21" s="23">
        <v>0.5</v>
      </c>
      <c r="D21" s="22">
        <v>20</v>
      </c>
    </row>
    <row r="22" spans="1:4" x14ac:dyDescent="0.25">
      <c r="A22" s="24" t="s">
        <v>14</v>
      </c>
      <c r="B22" s="22">
        <v>10</v>
      </c>
      <c r="C22" s="23">
        <v>0.5</v>
      </c>
      <c r="D22" s="22">
        <v>20</v>
      </c>
    </row>
    <row r="23" spans="1:4" x14ac:dyDescent="0.25">
      <c r="A23" s="21" t="s">
        <v>8</v>
      </c>
      <c r="B23" s="22">
        <v>60</v>
      </c>
      <c r="C23" s="23">
        <v>1.7380952380952381</v>
      </c>
      <c r="D23" s="22">
        <v>85</v>
      </c>
    </row>
    <row r="24" spans="1:4" x14ac:dyDescent="0.25">
      <c r="A24" s="24" t="s">
        <v>12</v>
      </c>
      <c r="B24" s="22">
        <v>30</v>
      </c>
      <c r="C24" s="23">
        <v>0.5714285714285714</v>
      </c>
      <c r="D24" s="22">
        <v>35</v>
      </c>
    </row>
    <row r="25" spans="1:4" x14ac:dyDescent="0.25">
      <c r="A25" s="24" t="s">
        <v>14</v>
      </c>
      <c r="B25" s="22">
        <v>10</v>
      </c>
      <c r="C25" s="23">
        <v>0.5</v>
      </c>
      <c r="D25" s="22">
        <v>20</v>
      </c>
    </row>
    <row r="26" spans="1:4" x14ac:dyDescent="0.25">
      <c r="A26" s="24" t="s">
        <v>16</v>
      </c>
      <c r="B26" s="22">
        <v>20</v>
      </c>
      <c r="C26" s="23">
        <v>0.66666666666666663</v>
      </c>
      <c r="D26" s="22">
        <v>30</v>
      </c>
    </row>
    <row r="27" spans="1:4" x14ac:dyDescent="0.25">
      <c r="A27" s="18" t="s">
        <v>19</v>
      </c>
      <c r="B27" s="22">
        <v>254</v>
      </c>
      <c r="C27" s="23">
        <v>7.546788878890939</v>
      </c>
      <c r="D27" s="22">
        <v>369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0" zoomScaleNormal="80" workbookViewId="0"/>
  </sheetViews>
  <sheetFormatPr defaultRowHeight="32.25" x14ac:dyDescent="0.25"/>
  <cols>
    <col min="1" max="1" width="9" style="1"/>
    <col min="2" max="2" width="9.75" style="1" customWidth="1"/>
    <col min="3" max="3" width="23.875" style="1" customWidth="1"/>
    <col min="4" max="4" width="12.875" style="1" customWidth="1"/>
    <col min="5" max="5" width="17" style="1" customWidth="1"/>
    <col min="6" max="6" width="15.125" style="1" customWidth="1"/>
    <col min="7" max="7" width="17.75" style="1" customWidth="1"/>
    <col min="8" max="16384" width="9" style="1"/>
  </cols>
  <sheetData>
    <row r="1" spans="1:7" s="2" customFormat="1" x14ac:dyDescent="0.25">
      <c r="A1" s="2" t="s">
        <v>0</v>
      </c>
    </row>
    <row r="2" spans="1:7" s="3" customFormat="1" ht="64.5" x14ac:dyDescent="0.25">
      <c r="A2" s="3" t="s">
        <v>1</v>
      </c>
      <c r="B2" s="3" t="s">
        <v>2</v>
      </c>
      <c r="C2" s="4" t="s">
        <v>7</v>
      </c>
      <c r="D2" s="4" t="s">
        <v>6</v>
      </c>
      <c r="E2" s="4" t="s">
        <v>4</v>
      </c>
      <c r="F2" s="4" t="s">
        <v>5</v>
      </c>
      <c r="G2" s="3" t="s">
        <v>3</v>
      </c>
    </row>
    <row r="3" spans="1:7" x14ac:dyDescent="0.25">
      <c r="A3" s="1">
        <v>107</v>
      </c>
      <c r="B3" s="1" t="s">
        <v>9</v>
      </c>
      <c r="C3" s="7" t="s">
        <v>13</v>
      </c>
      <c r="D3" s="8">
        <v>35</v>
      </c>
      <c r="E3" s="8">
        <v>20</v>
      </c>
      <c r="F3" s="8">
        <v>30</v>
      </c>
      <c r="G3" s="9">
        <f>MIN(E3:F3)/D3</f>
        <v>0.5714285714285714</v>
      </c>
    </row>
    <row r="4" spans="1:7" x14ac:dyDescent="0.25">
      <c r="A4" s="1">
        <v>107</v>
      </c>
      <c r="B4" s="1" t="s">
        <v>9</v>
      </c>
      <c r="C4" s="6" t="s">
        <v>17</v>
      </c>
      <c r="D4" s="8">
        <v>30</v>
      </c>
      <c r="E4" s="8">
        <v>28</v>
      </c>
      <c r="F4" s="8">
        <v>20</v>
      </c>
      <c r="G4" s="9">
        <f t="shared" ref="G4:G16" si="0">MIN(E4:F4)/D4</f>
        <v>0.66666666666666663</v>
      </c>
    </row>
    <row r="5" spans="1:7" x14ac:dyDescent="0.25">
      <c r="A5" s="1">
        <v>107</v>
      </c>
      <c r="B5" s="1" t="s">
        <v>9</v>
      </c>
      <c r="C5" s="3" t="s">
        <v>15</v>
      </c>
      <c r="D5" s="8">
        <v>20</v>
      </c>
      <c r="E5" s="8">
        <v>18</v>
      </c>
      <c r="F5" s="14">
        <v>10</v>
      </c>
      <c r="G5" s="9">
        <f t="shared" si="0"/>
        <v>0.5</v>
      </c>
    </row>
    <row r="6" spans="1:7" x14ac:dyDescent="0.25">
      <c r="A6" s="1">
        <v>106</v>
      </c>
      <c r="B6" s="1" t="s">
        <v>9</v>
      </c>
      <c r="C6" s="7" t="s">
        <v>13</v>
      </c>
      <c r="D6" s="8">
        <v>34</v>
      </c>
      <c r="E6" s="8">
        <v>19</v>
      </c>
      <c r="F6" s="8">
        <v>29</v>
      </c>
      <c r="G6" s="9">
        <f t="shared" si="0"/>
        <v>0.55882352941176472</v>
      </c>
    </row>
    <row r="7" spans="1:7" x14ac:dyDescent="0.25">
      <c r="A7" s="1">
        <v>106</v>
      </c>
      <c r="B7" s="1" t="s">
        <v>9</v>
      </c>
      <c r="C7" s="6" t="s">
        <v>17</v>
      </c>
      <c r="D7" s="8">
        <v>29</v>
      </c>
      <c r="E7" s="8">
        <v>27</v>
      </c>
      <c r="F7" s="8">
        <v>19</v>
      </c>
      <c r="G7" s="9">
        <f t="shared" si="0"/>
        <v>0.65517241379310343</v>
      </c>
    </row>
    <row r="8" spans="1:7" x14ac:dyDescent="0.25">
      <c r="A8" s="1">
        <v>106</v>
      </c>
      <c r="B8" s="1" t="s">
        <v>9</v>
      </c>
      <c r="C8" s="3" t="s">
        <v>15</v>
      </c>
      <c r="D8" s="8">
        <v>19</v>
      </c>
      <c r="E8" s="8">
        <v>17</v>
      </c>
      <c r="F8" s="8">
        <v>9</v>
      </c>
      <c r="G8" s="9">
        <f t="shared" si="0"/>
        <v>0.47368421052631576</v>
      </c>
    </row>
    <row r="9" spans="1:7" x14ac:dyDescent="0.25">
      <c r="A9" s="1">
        <v>105</v>
      </c>
      <c r="B9" s="1" t="s">
        <v>9</v>
      </c>
      <c r="C9" s="7" t="s">
        <v>13</v>
      </c>
      <c r="D9" s="8">
        <v>30</v>
      </c>
      <c r="E9" s="8">
        <v>15</v>
      </c>
      <c r="F9" s="8">
        <v>25</v>
      </c>
      <c r="G9" s="9">
        <f t="shared" si="0"/>
        <v>0.5</v>
      </c>
    </row>
    <row r="10" spans="1:7" x14ac:dyDescent="0.25">
      <c r="A10" s="1">
        <v>105</v>
      </c>
      <c r="B10" s="1" t="s">
        <v>11</v>
      </c>
      <c r="C10" s="6" t="s">
        <v>17</v>
      </c>
      <c r="D10" s="8">
        <v>25</v>
      </c>
      <c r="E10" s="8">
        <v>32</v>
      </c>
      <c r="F10" s="8">
        <v>15</v>
      </c>
      <c r="G10" s="9">
        <f t="shared" si="0"/>
        <v>0.6</v>
      </c>
    </row>
    <row r="11" spans="1:7" x14ac:dyDescent="0.25">
      <c r="A11" s="1">
        <v>105</v>
      </c>
      <c r="B11" s="1" t="s">
        <v>11</v>
      </c>
      <c r="C11" s="3" t="s">
        <v>15</v>
      </c>
      <c r="D11" s="8">
        <v>15</v>
      </c>
      <c r="E11" s="8">
        <v>13</v>
      </c>
      <c r="F11" s="8">
        <v>5</v>
      </c>
      <c r="G11" s="9">
        <f t="shared" si="0"/>
        <v>0.33333333333333331</v>
      </c>
    </row>
    <row r="12" spans="1:7" x14ac:dyDescent="0.25">
      <c r="A12" s="1">
        <v>107</v>
      </c>
      <c r="B12" s="1" t="s">
        <v>11</v>
      </c>
      <c r="C12" s="3" t="s">
        <v>15</v>
      </c>
      <c r="D12" s="8">
        <v>20</v>
      </c>
      <c r="E12" s="8">
        <v>18</v>
      </c>
      <c r="F12" s="8">
        <v>10</v>
      </c>
      <c r="G12" s="9">
        <f t="shared" si="0"/>
        <v>0.5</v>
      </c>
    </row>
    <row r="13" spans="1:7" x14ac:dyDescent="0.25">
      <c r="A13" s="1">
        <v>106</v>
      </c>
      <c r="B13" s="1" t="s">
        <v>11</v>
      </c>
      <c r="C13" s="7" t="s">
        <v>13</v>
      </c>
      <c r="D13" s="8">
        <v>34</v>
      </c>
      <c r="E13" s="8">
        <v>19</v>
      </c>
      <c r="F13" s="8">
        <v>29</v>
      </c>
      <c r="G13" s="9">
        <f>MIN(E13:F13)/D13</f>
        <v>0.55882352941176472</v>
      </c>
    </row>
    <row r="14" spans="1:7" x14ac:dyDescent="0.25">
      <c r="A14" s="1">
        <v>106</v>
      </c>
      <c r="B14" s="1" t="s">
        <v>11</v>
      </c>
      <c r="C14" s="6" t="s">
        <v>17</v>
      </c>
      <c r="D14" s="5">
        <v>29</v>
      </c>
      <c r="E14" s="5">
        <v>27</v>
      </c>
      <c r="F14" s="5">
        <v>19</v>
      </c>
      <c r="G14" s="9">
        <f t="shared" si="0"/>
        <v>0.65517241379310343</v>
      </c>
    </row>
    <row r="15" spans="1:7" x14ac:dyDescent="0.25">
      <c r="A15" s="1">
        <v>106</v>
      </c>
      <c r="B15" s="1" t="s">
        <v>11</v>
      </c>
      <c r="C15" s="3" t="s">
        <v>15</v>
      </c>
      <c r="D15" s="5">
        <v>19</v>
      </c>
      <c r="E15" s="5">
        <v>17</v>
      </c>
      <c r="F15" s="5">
        <v>9</v>
      </c>
      <c r="G15" s="9">
        <f t="shared" si="0"/>
        <v>0.47368421052631576</v>
      </c>
    </row>
    <row r="16" spans="1:7" x14ac:dyDescent="0.25">
      <c r="A16" s="1">
        <v>105</v>
      </c>
      <c r="B16" s="1" t="s">
        <v>11</v>
      </c>
      <c r="C16" s="7" t="s">
        <v>13</v>
      </c>
      <c r="D16" s="5">
        <v>30</v>
      </c>
      <c r="E16" s="5">
        <v>15</v>
      </c>
      <c r="F16" s="5">
        <v>25</v>
      </c>
      <c r="G16" s="9">
        <f t="shared" si="0"/>
        <v>0.5</v>
      </c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phoneticPr fontId="1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樞1</vt:lpstr>
      <vt:lpstr>樞2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2022-06-16T02:10:05Z</dcterms:created>
  <dcterms:modified xsi:type="dcterms:W3CDTF">2022-06-16T03:16:44Z</dcterms:modified>
</cp:coreProperties>
</file>